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-20号岗位" sheetId="1" r:id="rId1"/>
  </sheets>
  <definedNames>
    <definedName name="_xlnm._FilterDatabase" localSheetId="0" hidden="1">'1-20号岗位'!$A$2:$L$58</definedName>
    <definedName name="_xlnm.Print_Titles" localSheetId="0">'1-20号岗位'!$3:$3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<sst xmlns="http://schemas.openxmlformats.org/spreadsheetml/2006/main" count="63" uniqueCount="35">
  <si>
    <t>附件1：</t>
  </si>
  <si>
    <t>2025年湘西民族职业技术学院公开招聘工作人员综合成绩排名表（1-20号岗位）</t>
  </si>
  <si>
    <t>序号</t>
  </si>
  <si>
    <t>准考证号码</t>
  </si>
  <si>
    <t>职位名称</t>
  </si>
  <si>
    <t>笔试成绩</t>
  </si>
  <si>
    <t>笔试成绩40%</t>
  </si>
  <si>
    <t>面试成绩</t>
  </si>
  <si>
    <t>面试成绩40%</t>
  </si>
  <si>
    <t>实操成绩</t>
  </si>
  <si>
    <t>实操成绩20%</t>
  </si>
  <si>
    <t>综合成绩</t>
  </si>
  <si>
    <t>排名</t>
  </si>
  <si>
    <t>备注</t>
  </si>
  <si>
    <t>食品科学与工程专任教师</t>
  </si>
  <si>
    <t>拟入围体检对象</t>
  </si>
  <si>
    <t>烹饪工艺与营养实训教师</t>
  </si>
  <si>
    <t>中西面点工艺专业实训教师</t>
  </si>
  <si>
    <t>畜禽养殖专任教师</t>
  </si>
  <si>
    <t>生态农业技术专任教师</t>
  </si>
  <si>
    <t>农产品加工与质量检测专任教师</t>
  </si>
  <si>
    <t>电力系统自动化技术专任教师</t>
  </si>
  <si>
    <t>数字化设计与制造专任教师</t>
  </si>
  <si>
    <t>智能控制技术专任教师</t>
  </si>
  <si>
    <t>机械制造实训教师</t>
  </si>
  <si>
    <t>智能网联汽车技术专任教师</t>
  </si>
  <si>
    <t>新能源汽车技术专任教师2</t>
  </si>
  <si>
    <t>汽车检测与维修实训教师</t>
  </si>
  <si>
    <t>服装与服饰设计专任教师</t>
  </si>
  <si>
    <t>计算机应用专任教师</t>
  </si>
  <si>
    <t>计算机网络技术专任教师</t>
  </si>
  <si>
    <t>综合成绩低于合格线</t>
  </si>
  <si>
    <t>数字媒体技术专任教师</t>
  </si>
  <si>
    <t>电子商务专任教师</t>
  </si>
  <si>
    <t>体育专任教师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</si>
</sst>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Fill="1" applyBorder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zoomScale="175" zoomScaleNormal="175" topLeftCell="A39" workbookViewId="0">
      <selection activeCell="C49" sqref="C49:C54"/>
    </sheetView>
  </sheetViews>
  <sheetFormatPr defaultColWidth="9" defaultRowHeight="13.5"/>
  <cols>
    <col min="1" max="1" width="3.78333333333333" customWidth="1"/>
    <col min="2" max="2" width="10.2833333333333" customWidth="1"/>
    <col min="3" max="3" width="19.775" style="1" customWidth="1"/>
    <col min="4" max="4" width="6.70833333333333" customWidth="1"/>
    <col min="5" max="5" width="5.90833333333333" customWidth="1"/>
    <col min="6" max="6" width="6.35" style="2" customWidth="1"/>
    <col min="7" max="7" width="5.90833333333333" customWidth="1"/>
    <col min="8" max="8" width="6.79166666666667" style="2" customWidth="1"/>
    <col min="9" max="9" width="5.90833333333333" customWidth="1"/>
    <col min="10" max="10" width="7.18333333333333" customWidth="1"/>
    <col min="11" max="11" width="6.56666666666667" customWidth="1"/>
    <col min="12" max="12" width="16.1416666666667" customWidth="1"/>
  </cols>
  <sheetData>
    <row r="1" spans="1:2">
      <c r="A1" s="3" t="s">
        <v>0</v>
      </c>
      <c r="B1" s="3"/>
    </row>
    <row r="2" ht="28" customHeight="1" spans="1:12">
      <c r="A2" s="4" t="s">
        <v>1</v>
      </c>
      <c r="B2" s="4"/>
      <c r="C2" s="4"/>
      <c r="D2" s="4"/>
      <c r="E2" s="4"/>
      <c r="F2" s="5"/>
      <c r="G2" s="4"/>
      <c r="H2" s="5"/>
      <c r="I2" s="4"/>
      <c r="J2" s="4"/>
      <c r="K2" s="4"/>
      <c r="L2" s="4"/>
    </row>
    <row r="3" ht="29" customHeight="1" spans="1:12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  <c r="L3" s="6" t="s">
        <v>13</v>
      </c>
    </row>
    <row r="4" ht="15" customHeight="1" spans="1:12">
      <c r="A4" s="8">
        <v>1</v>
      </c>
      <c r="B4" s="8">
        <v>202513014</v>
      </c>
      <c r="C4" s="9" t="s">
        <v>14</v>
      </c>
      <c r="D4" s="10">
        <v>81</v>
      </c>
      <c r="E4" s="10">
        <f>D4*0.4</f>
        <v>32.4</v>
      </c>
      <c r="F4" s="10">
        <v>85.4</v>
      </c>
      <c r="G4" s="10">
        <f>F4*0.4</f>
        <v>34.16</v>
      </c>
      <c r="H4" s="10">
        <v>86.67</v>
      </c>
      <c r="I4" s="10">
        <f>H4*0.2</f>
        <v>17.334</v>
      </c>
      <c r="J4" s="18">
        <f>E4+G4+I4</f>
        <v>83.894</v>
      </c>
      <c r="K4" s="8">
        <f>RANK(J4,$J$4:$J$8)</f>
        <v>1</v>
      </c>
      <c r="L4" s="14" t="s">
        <v>15</v>
      </c>
    </row>
    <row r="5" ht="15" customHeight="1" spans="1:12">
      <c r="A5" s="11">
        <v>2</v>
      </c>
      <c r="B5" s="11">
        <v>202513010</v>
      </c>
      <c r="C5" s="12"/>
      <c r="D5" s="13">
        <v>75</v>
      </c>
      <c r="E5" s="10">
        <f t="shared" ref="E5:E15" si="0">D5*0.4</f>
        <v>30</v>
      </c>
      <c r="F5" s="13">
        <v>81</v>
      </c>
      <c r="G5" s="10">
        <f>F5*0.4</f>
        <v>32.4</v>
      </c>
      <c r="H5" s="13">
        <v>78.67</v>
      </c>
      <c r="I5" s="10">
        <f>H5*0.2</f>
        <v>15.734</v>
      </c>
      <c r="J5" s="18">
        <f>E5+G5+I5</f>
        <v>78.134</v>
      </c>
      <c r="K5" s="11">
        <v>4</v>
      </c>
      <c r="L5" s="11"/>
    </row>
    <row r="6" ht="15" customHeight="1" spans="1:12">
      <c r="A6" s="11">
        <v>3</v>
      </c>
      <c r="B6" s="11">
        <v>202513007</v>
      </c>
      <c r="C6" s="12"/>
      <c r="D6" s="13">
        <v>70</v>
      </c>
      <c r="E6" s="10">
        <f t="shared" si="0"/>
        <v>28</v>
      </c>
      <c r="F6" s="13">
        <v>84.4333333333333</v>
      </c>
      <c r="G6" s="10">
        <f>F6*0.4</f>
        <v>33.7733333333333</v>
      </c>
      <c r="H6" s="13">
        <v>80.67</v>
      </c>
      <c r="I6" s="10">
        <f>H6*0.2</f>
        <v>16.134</v>
      </c>
      <c r="J6" s="18">
        <f>E6+G6+I6</f>
        <v>77.9073333333333</v>
      </c>
      <c r="K6" s="11">
        <v>5</v>
      </c>
      <c r="L6" s="11"/>
    </row>
    <row r="7" ht="15" customHeight="1" spans="1:12">
      <c r="A7" s="8">
        <v>4</v>
      </c>
      <c r="B7" s="11">
        <v>202513017</v>
      </c>
      <c r="C7" s="12"/>
      <c r="D7" s="13">
        <v>69</v>
      </c>
      <c r="E7" s="10">
        <f t="shared" si="0"/>
        <v>27.6</v>
      </c>
      <c r="F7" s="13">
        <v>86.9666666666667</v>
      </c>
      <c r="G7" s="10">
        <f>F7*0.4</f>
        <v>34.7866666666667</v>
      </c>
      <c r="H7" s="13">
        <v>82</v>
      </c>
      <c r="I7" s="10">
        <f>H7*0.2</f>
        <v>16.4</v>
      </c>
      <c r="J7" s="18">
        <f>E7+G7+I7</f>
        <v>78.7866666666667</v>
      </c>
      <c r="K7" s="11">
        <v>3</v>
      </c>
      <c r="L7" s="11"/>
    </row>
    <row r="8" ht="15" customHeight="1" spans="1:12">
      <c r="A8" s="11">
        <v>5</v>
      </c>
      <c r="B8" s="11">
        <v>202513015</v>
      </c>
      <c r="C8" s="12"/>
      <c r="D8" s="13">
        <v>68</v>
      </c>
      <c r="E8" s="10">
        <f t="shared" si="0"/>
        <v>27.2</v>
      </c>
      <c r="F8" s="13">
        <v>86.9666666666666</v>
      </c>
      <c r="G8" s="10">
        <f>F8*0.4</f>
        <v>34.7866666666666</v>
      </c>
      <c r="H8" s="13">
        <v>91</v>
      </c>
      <c r="I8" s="10">
        <f>H8*0.2</f>
        <v>18.2</v>
      </c>
      <c r="J8" s="18">
        <f>E8+G8+I8</f>
        <v>80.1866666666666</v>
      </c>
      <c r="K8" s="11">
        <v>2</v>
      </c>
      <c r="L8" s="14" t="s">
        <v>15</v>
      </c>
    </row>
    <row r="9" ht="15" customHeight="1" spans="1:12">
      <c r="A9" s="11">
        <v>6</v>
      </c>
      <c r="B9" s="11">
        <v>202510002</v>
      </c>
      <c r="C9" s="12" t="s">
        <v>16</v>
      </c>
      <c r="D9" s="13">
        <v>78</v>
      </c>
      <c r="E9" s="10">
        <f t="shared" si="0"/>
        <v>31.2</v>
      </c>
      <c r="F9" s="13">
        <v>83.4666666666667</v>
      </c>
      <c r="G9" s="10">
        <f>F9*0.4</f>
        <v>33.3866666666667</v>
      </c>
      <c r="H9" s="13">
        <v>86.2</v>
      </c>
      <c r="I9" s="10">
        <f>H9*0.2</f>
        <v>17.24</v>
      </c>
      <c r="J9" s="18">
        <f>E9+G9+I9</f>
        <v>81.8266666666667</v>
      </c>
      <c r="K9" s="11">
        <v>1</v>
      </c>
      <c r="L9" s="14" t="s">
        <v>15</v>
      </c>
    </row>
    <row r="10" ht="15" customHeight="1" spans="1:12">
      <c r="A10" s="8">
        <v>7</v>
      </c>
      <c r="B10" s="11">
        <v>202510003</v>
      </c>
      <c r="C10" s="12"/>
      <c r="D10" s="13">
        <v>72</v>
      </c>
      <c r="E10" s="10">
        <f t="shared" si="0"/>
        <v>28.8</v>
      </c>
      <c r="F10" s="13">
        <v>84.3</v>
      </c>
      <c r="G10" s="10">
        <f>F10*0.4</f>
        <v>33.72</v>
      </c>
      <c r="H10" s="13">
        <v>91.73</v>
      </c>
      <c r="I10" s="10">
        <f>H10*0.2</f>
        <v>18.346</v>
      </c>
      <c r="J10" s="18">
        <f>E10+G10+I10</f>
        <v>80.866</v>
      </c>
      <c r="K10" s="11">
        <v>2</v>
      </c>
      <c r="L10" s="14" t="s">
        <v>15</v>
      </c>
    </row>
    <row r="11" ht="15" customHeight="1" spans="1:12">
      <c r="A11" s="11">
        <v>8</v>
      </c>
      <c r="B11" s="11">
        <v>202527002</v>
      </c>
      <c r="C11" s="12" t="s">
        <v>17</v>
      </c>
      <c r="D11" s="13">
        <v>73</v>
      </c>
      <c r="E11" s="10">
        <f t="shared" si="0"/>
        <v>29.2</v>
      </c>
      <c r="F11" s="13">
        <v>83.4</v>
      </c>
      <c r="G11" s="10">
        <f>F11*0.4</f>
        <v>33.36</v>
      </c>
      <c r="H11" s="13">
        <v>74.17</v>
      </c>
      <c r="I11" s="10">
        <f>H11*0.2</f>
        <v>14.834</v>
      </c>
      <c r="J11" s="18">
        <f>E11+G11+I11</f>
        <v>77.394</v>
      </c>
      <c r="K11" s="11">
        <f>RANK(J11,$J$11:$J$15)</f>
        <v>5</v>
      </c>
      <c r="L11" s="11"/>
    </row>
    <row r="12" ht="15" customHeight="1" spans="1:12">
      <c r="A12" s="11">
        <v>9</v>
      </c>
      <c r="B12" s="11">
        <v>202527001</v>
      </c>
      <c r="C12" s="12"/>
      <c r="D12" s="13">
        <v>68</v>
      </c>
      <c r="E12" s="10">
        <f t="shared" si="0"/>
        <v>27.2</v>
      </c>
      <c r="F12" s="13">
        <v>82.1333333333333</v>
      </c>
      <c r="G12" s="10">
        <f>F12*0.4</f>
        <v>32.8533333333333</v>
      </c>
      <c r="H12" s="13">
        <v>88.36</v>
      </c>
      <c r="I12" s="10">
        <f>H12*0.2</f>
        <v>17.672</v>
      </c>
      <c r="J12" s="18">
        <f>E12+G12+I12</f>
        <v>77.7253333333333</v>
      </c>
      <c r="K12" s="11">
        <v>3</v>
      </c>
      <c r="L12" s="11"/>
    </row>
    <row r="13" ht="15" customHeight="1" spans="1:12">
      <c r="A13" s="8">
        <v>10</v>
      </c>
      <c r="B13" s="11">
        <v>202527003</v>
      </c>
      <c r="C13" s="12"/>
      <c r="D13" s="13">
        <v>67</v>
      </c>
      <c r="E13" s="10">
        <f t="shared" si="0"/>
        <v>26.8</v>
      </c>
      <c r="F13" s="13">
        <v>84.2666666666667</v>
      </c>
      <c r="G13" s="10">
        <f>F13*0.4</f>
        <v>33.7066666666667</v>
      </c>
      <c r="H13" s="13">
        <v>84.49</v>
      </c>
      <c r="I13" s="10">
        <f>H13*0.2</f>
        <v>16.898</v>
      </c>
      <c r="J13" s="18">
        <f>E13+G13+I13</f>
        <v>77.4046666666667</v>
      </c>
      <c r="K13" s="11">
        <v>4</v>
      </c>
      <c r="L13" s="11"/>
    </row>
    <row r="14" ht="15" customHeight="1" spans="1:12">
      <c r="A14" s="11">
        <v>11</v>
      </c>
      <c r="B14" s="11">
        <v>202527007</v>
      </c>
      <c r="C14" s="12"/>
      <c r="D14" s="13">
        <v>67</v>
      </c>
      <c r="E14" s="10">
        <f t="shared" si="0"/>
        <v>26.8</v>
      </c>
      <c r="F14" s="13">
        <v>84.2333333333333</v>
      </c>
      <c r="G14" s="10">
        <f>F14*0.4</f>
        <v>33.6933333333333</v>
      </c>
      <c r="H14" s="13">
        <v>94.57</v>
      </c>
      <c r="I14" s="10">
        <f>H14*0.2</f>
        <v>18.914</v>
      </c>
      <c r="J14" s="18">
        <f>E14+G14+I14</f>
        <v>79.4073333333333</v>
      </c>
      <c r="K14" s="11">
        <v>1</v>
      </c>
      <c r="L14" s="14" t="s">
        <v>15</v>
      </c>
    </row>
    <row r="15" ht="15" customHeight="1" spans="1:12">
      <c r="A15" s="11">
        <v>12</v>
      </c>
      <c r="B15" s="11">
        <v>202527004</v>
      </c>
      <c r="C15" s="12"/>
      <c r="D15" s="13">
        <v>65</v>
      </c>
      <c r="E15" s="10">
        <f t="shared" si="0"/>
        <v>26</v>
      </c>
      <c r="F15" s="13">
        <v>86.6</v>
      </c>
      <c r="G15" s="10">
        <f>F15*0.4</f>
        <v>34.64</v>
      </c>
      <c r="H15" s="13">
        <v>88.67</v>
      </c>
      <c r="I15" s="10">
        <f>H15*0.2</f>
        <v>17.734</v>
      </c>
      <c r="J15" s="18">
        <f>E15+G15+I15</f>
        <v>78.374</v>
      </c>
      <c r="K15" s="11">
        <v>2</v>
      </c>
      <c r="L15" s="14" t="s">
        <v>15</v>
      </c>
    </row>
    <row r="16" spans="1:12">
      <c r="A16" s="8">
        <v>13</v>
      </c>
      <c r="B16" s="14">
        <v>202501001</v>
      </c>
      <c r="C16" s="15" t="s">
        <v>18</v>
      </c>
      <c r="D16" s="16">
        <v>72</v>
      </c>
      <c r="E16" s="10">
        <f>D16*0.4</f>
        <v>28.8</v>
      </c>
      <c r="F16" s="17">
        <v>90.4333333333333</v>
      </c>
      <c r="G16" s="10">
        <f>F16*0.4</f>
        <v>36.1733333333333</v>
      </c>
      <c r="H16" s="13">
        <v>88.7</v>
      </c>
      <c r="I16" s="10">
        <f>H16*0.2</f>
        <v>17.74</v>
      </c>
      <c r="J16" s="18">
        <f>E16+G16+I16</f>
        <v>82.7133333333333</v>
      </c>
      <c r="K16" s="14">
        <v>1</v>
      </c>
      <c r="L16" s="14" t="s">
        <v>15</v>
      </c>
    </row>
    <row r="17" spans="1:12">
      <c r="A17" s="11">
        <v>14</v>
      </c>
      <c r="B17" s="14">
        <v>202501003</v>
      </c>
      <c r="C17" s="15"/>
      <c r="D17" s="16">
        <v>72</v>
      </c>
      <c r="E17" s="10">
        <f>D17*0.4</f>
        <v>28.8</v>
      </c>
      <c r="F17" s="17">
        <v>84.2666666666667</v>
      </c>
      <c r="G17" s="10">
        <f>F17*0.4</f>
        <v>33.7066666666667</v>
      </c>
      <c r="H17" s="13">
        <v>73.3</v>
      </c>
      <c r="I17" s="10">
        <f>H17*0.2</f>
        <v>14.66</v>
      </c>
      <c r="J17" s="18">
        <f>E17+G17+I17</f>
        <v>77.1666666666667</v>
      </c>
      <c r="K17" s="14">
        <v>3</v>
      </c>
      <c r="L17" s="19"/>
    </row>
    <row r="18" spans="1:12">
      <c r="A18" s="11">
        <v>15</v>
      </c>
      <c r="B18" s="14">
        <v>202501005</v>
      </c>
      <c r="C18" s="15"/>
      <c r="D18" s="16">
        <v>70</v>
      </c>
      <c r="E18" s="10">
        <f>D18*0.4</f>
        <v>28</v>
      </c>
      <c r="F18" s="17">
        <v>87.3</v>
      </c>
      <c r="G18" s="10">
        <f>F18*0.4</f>
        <v>34.92</v>
      </c>
      <c r="H18" s="13">
        <v>95.3</v>
      </c>
      <c r="I18" s="10">
        <f>H18*0.2</f>
        <v>19.06</v>
      </c>
      <c r="J18" s="18">
        <f>E18+G18+I18</f>
        <v>81.98</v>
      </c>
      <c r="K18" s="14">
        <v>2</v>
      </c>
      <c r="L18" s="14" t="s">
        <v>15</v>
      </c>
    </row>
    <row r="19" spans="1:12">
      <c r="A19" s="8">
        <v>16</v>
      </c>
      <c r="B19" s="14">
        <v>202512002</v>
      </c>
      <c r="C19" s="15" t="s">
        <v>19</v>
      </c>
      <c r="D19" s="16">
        <v>67</v>
      </c>
      <c r="E19" s="10">
        <f>D19*0.4</f>
        <v>26.8</v>
      </c>
      <c r="F19" s="17">
        <v>87.9</v>
      </c>
      <c r="G19" s="10">
        <f t="shared" ref="G19:G34" si="1">F19*0.4</f>
        <v>35.16</v>
      </c>
      <c r="H19" s="13">
        <v>92.4</v>
      </c>
      <c r="I19" s="10">
        <f t="shared" ref="I19:I34" si="2">H19*0.2</f>
        <v>18.48</v>
      </c>
      <c r="J19" s="18">
        <f t="shared" ref="J19:J34" si="3">E19+G19+I19</f>
        <v>80.44</v>
      </c>
      <c r="K19" s="14">
        <v>1</v>
      </c>
      <c r="L19" s="14" t="s">
        <v>15</v>
      </c>
    </row>
    <row r="20" spans="1:12">
      <c r="A20" s="11">
        <v>17</v>
      </c>
      <c r="B20" s="14">
        <v>202509005</v>
      </c>
      <c r="C20" s="15" t="s">
        <v>20</v>
      </c>
      <c r="D20" s="16">
        <v>81</v>
      </c>
      <c r="E20" s="10">
        <f>D20*0.4</f>
        <v>32.4</v>
      </c>
      <c r="F20" s="17">
        <v>85.6333333333333</v>
      </c>
      <c r="G20" s="10">
        <f t="shared" si="1"/>
        <v>34.2533333333333</v>
      </c>
      <c r="H20" s="13">
        <v>73</v>
      </c>
      <c r="I20" s="10">
        <f t="shared" si="2"/>
        <v>14.6</v>
      </c>
      <c r="J20" s="18">
        <f t="shared" si="3"/>
        <v>81.2533333333333</v>
      </c>
      <c r="K20" s="14">
        <v>2</v>
      </c>
      <c r="L20" s="19"/>
    </row>
    <row r="21" spans="1:12">
      <c r="A21" s="11">
        <v>18</v>
      </c>
      <c r="B21" s="14">
        <v>202509003</v>
      </c>
      <c r="C21" s="15"/>
      <c r="D21" s="16">
        <v>71</v>
      </c>
      <c r="E21" s="10">
        <f>D21*0.4</f>
        <v>28.4</v>
      </c>
      <c r="F21" s="17">
        <v>86.2333333333333</v>
      </c>
      <c r="G21" s="10">
        <f t="shared" si="1"/>
        <v>34.4933333333333</v>
      </c>
      <c r="H21" s="13">
        <v>92</v>
      </c>
      <c r="I21" s="10">
        <f t="shared" si="2"/>
        <v>18.4</v>
      </c>
      <c r="J21" s="18">
        <f t="shared" si="3"/>
        <v>81.2933333333333</v>
      </c>
      <c r="K21" s="14">
        <v>1</v>
      </c>
      <c r="L21" s="14" t="s">
        <v>15</v>
      </c>
    </row>
    <row r="22" ht="24" spans="1:12">
      <c r="A22" s="8">
        <v>19</v>
      </c>
      <c r="B22" s="14">
        <v>202502001</v>
      </c>
      <c r="C22" s="15" t="s">
        <v>21</v>
      </c>
      <c r="D22" s="16">
        <v>72</v>
      </c>
      <c r="E22" s="10">
        <f>D22*0.4</f>
        <v>28.8</v>
      </c>
      <c r="F22" s="17">
        <v>84.5666666666667</v>
      </c>
      <c r="G22" s="10">
        <f t="shared" si="1"/>
        <v>33.8266666666667</v>
      </c>
      <c r="H22" s="13">
        <v>69.67</v>
      </c>
      <c r="I22" s="10">
        <f t="shared" si="2"/>
        <v>13.934</v>
      </c>
      <c r="J22" s="18">
        <f t="shared" si="3"/>
        <v>76.5606666666667</v>
      </c>
      <c r="K22" s="14">
        <v>1</v>
      </c>
      <c r="L22" s="14" t="s">
        <v>15</v>
      </c>
    </row>
    <row r="23" spans="1:12">
      <c r="A23" s="11">
        <v>20</v>
      </c>
      <c r="B23" s="14">
        <v>202515008</v>
      </c>
      <c r="C23" s="12" t="s">
        <v>22</v>
      </c>
      <c r="D23" s="16">
        <v>76</v>
      </c>
      <c r="E23" s="10">
        <f>D23*0.4</f>
        <v>30.4</v>
      </c>
      <c r="F23" s="17">
        <v>81.9666666666667</v>
      </c>
      <c r="G23" s="10">
        <f t="shared" si="1"/>
        <v>32.7866666666667</v>
      </c>
      <c r="H23" s="13">
        <v>79</v>
      </c>
      <c r="I23" s="10">
        <f t="shared" si="2"/>
        <v>15.8</v>
      </c>
      <c r="J23" s="18">
        <f t="shared" si="3"/>
        <v>78.9866666666667</v>
      </c>
      <c r="K23" s="14">
        <v>1</v>
      </c>
      <c r="L23" s="14" t="s">
        <v>15</v>
      </c>
    </row>
    <row r="24" spans="1:12">
      <c r="A24" s="11">
        <v>21</v>
      </c>
      <c r="B24" s="14">
        <v>202515010</v>
      </c>
      <c r="C24" s="12"/>
      <c r="D24" s="16">
        <v>68</v>
      </c>
      <c r="E24" s="10">
        <f>D24*0.4</f>
        <v>27.2</v>
      </c>
      <c r="F24" s="17">
        <v>79.1</v>
      </c>
      <c r="G24" s="10">
        <f t="shared" si="1"/>
        <v>31.64</v>
      </c>
      <c r="H24" s="13">
        <v>27.67</v>
      </c>
      <c r="I24" s="10">
        <f t="shared" si="2"/>
        <v>5.534</v>
      </c>
      <c r="J24" s="18">
        <f t="shared" si="3"/>
        <v>64.374</v>
      </c>
      <c r="K24" s="14">
        <v>3</v>
      </c>
      <c r="L24" s="19"/>
    </row>
    <row r="25" spans="1:12">
      <c r="A25" s="8">
        <v>22</v>
      </c>
      <c r="B25" s="14">
        <v>202515002</v>
      </c>
      <c r="C25" s="12"/>
      <c r="D25" s="16">
        <v>65</v>
      </c>
      <c r="E25" s="10">
        <f>D25*0.4</f>
        <v>26</v>
      </c>
      <c r="F25" s="17">
        <v>84.7</v>
      </c>
      <c r="G25" s="10">
        <f t="shared" si="1"/>
        <v>33.88</v>
      </c>
      <c r="H25" s="13">
        <v>54</v>
      </c>
      <c r="I25" s="10">
        <f t="shared" si="2"/>
        <v>10.8</v>
      </c>
      <c r="J25" s="18">
        <f t="shared" si="3"/>
        <v>70.68</v>
      </c>
      <c r="K25" s="14">
        <v>2</v>
      </c>
      <c r="L25" s="19"/>
    </row>
    <row r="26" spans="1:12">
      <c r="A26" s="11">
        <v>23</v>
      </c>
      <c r="B26" s="14">
        <v>202525005</v>
      </c>
      <c r="C26" s="15" t="s">
        <v>23</v>
      </c>
      <c r="D26" s="16">
        <v>76</v>
      </c>
      <c r="E26" s="10">
        <f>D26*0.4</f>
        <v>30.4</v>
      </c>
      <c r="F26" s="17">
        <v>79.5333333333333</v>
      </c>
      <c r="G26" s="10">
        <f t="shared" si="1"/>
        <v>31.8133333333333</v>
      </c>
      <c r="H26" s="13">
        <v>60.33</v>
      </c>
      <c r="I26" s="10">
        <f t="shared" si="2"/>
        <v>12.066</v>
      </c>
      <c r="J26" s="18">
        <f t="shared" si="3"/>
        <v>74.2793333333333</v>
      </c>
      <c r="K26" s="14">
        <v>3</v>
      </c>
      <c r="L26" s="19"/>
    </row>
    <row r="27" spans="1:12">
      <c r="A27" s="11">
        <v>24</v>
      </c>
      <c r="B27" s="14">
        <v>202525002</v>
      </c>
      <c r="C27" s="15"/>
      <c r="D27" s="16">
        <v>74</v>
      </c>
      <c r="E27" s="10">
        <f>D27*0.4</f>
        <v>29.6</v>
      </c>
      <c r="F27" s="17">
        <v>81.8</v>
      </c>
      <c r="G27" s="10">
        <f t="shared" si="1"/>
        <v>32.72</v>
      </c>
      <c r="H27" s="13">
        <v>74.67</v>
      </c>
      <c r="I27" s="10">
        <f t="shared" si="2"/>
        <v>14.934</v>
      </c>
      <c r="J27" s="18">
        <f t="shared" si="3"/>
        <v>77.254</v>
      </c>
      <c r="K27" s="14">
        <v>1</v>
      </c>
      <c r="L27" s="14" t="s">
        <v>15</v>
      </c>
    </row>
    <row r="28" spans="1:12">
      <c r="A28" s="8">
        <v>25</v>
      </c>
      <c r="B28" s="14">
        <v>202525009</v>
      </c>
      <c r="C28" s="15"/>
      <c r="D28" s="16">
        <v>65</v>
      </c>
      <c r="E28" s="10">
        <f t="shared" ref="E28:E45" si="4">D28*0.4</f>
        <v>26</v>
      </c>
      <c r="F28" s="17">
        <v>82.8333333333333</v>
      </c>
      <c r="G28" s="10">
        <f>F28*0.4</f>
        <v>33.1333333333333</v>
      </c>
      <c r="H28" s="13">
        <v>84.33</v>
      </c>
      <c r="I28" s="10">
        <f>H28*0.2</f>
        <v>16.866</v>
      </c>
      <c r="J28" s="18">
        <f>E28+G28+I28</f>
        <v>75.9993333333333</v>
      </c>
      <c r="K28" s="14">
        <v>2</v>
      </c>
      <c r="L28" s="14" t="s">
        <v>15</v>
      </c>
    </row>
    <row r="29" spans="1:12">
      <c r="A29" s="11">
        <v>26</v>
      </c>
      <c r="B29" s="14">
        <v>202506004</v>
      </c>
      <c r="C29" s="15" t="s">
        <v>24</v>
      </c>
      <c r="D29" s="16">
        <v>72</v>
      </c>
      <c r="E29" s="10">
        <f t="shared" si="4"/>
        <v>28.8</v>
      </c>
      <c r="F29" s="17">
        <v>80.0333333333333</v>
      </c>
      <c r="G29" s="10">
        <f>F29*0.4</f>
        <v>32.0133333333333</v>
      </c>
      <c r="H29" s="13">
        <v>87</v>
      </c>
      <c r="I29" s="10">
        <f>H29*0.2</f>
        <v>17.4</v>
      </c>
      <c r="J29" s="18">
        <f>E29+G29+I29</f>
        <v>78.2133333333333</v>
      </c>
      <c r="K29" s="14">
        <v>1</v>
      </c>
      <c r="L29" s="14" t="s">
        <v>15</v>
      </c>
    </row>
    <row r="30" spans="1:12">
      <c r="A30" s="11">
        <v>27</v>
      </c>
      <c r="B30" s="14">
        <v>202506002</v>
      </c>
      <c r="C30" s="15"/>
      <c r="D30" s="16">
        <v>67</v>
      </c>
      <c r="E30" s="10">
        <f t="shared" si="4"/>
        <v>26.8</v>
      </c>
      <c r="F30" s="17">
        <v>70.6333333333333</v>
      </c>
      <c r="G30" s="10">
        <f>F30*0.4</f>
        <v>28.2533333333333</v>
      </c>
      <c r="H30" s="13">
        <v>92</v>
      </c>
      <c r="I30" s="10">
        <f>H30*0.2</f>
        <v>18.4</v>
      </c>
      <c r="J30" s="18">
        <f>E30+G30+I30</f>
        <v>73.4533333333333</v>
      </c>
      <c r="K30" s="14">
        <v>3</v>
      </c>
      <c r="L30" s="19"/>
    </row>
    <row r="31" spans="1:12">
      <c r="A31" s="8">
        <v>28</v>
      </c>
      <c r="B31" s="14">
        <v>202506005</v>
      </c>
      <c r="C31" s="15"/>
      <c r="D31" s="16">
        <v>66</v>
      </c>
      <c r="E31" s="10">
        <f t="shared" si="4"/>
        <v>26.4</v>
      </c>
      <c r="F31" s="17">
        <v>77.5333333333333</v>
      </c>
      <c r="G31" s="10">
        <f>F31*0.4</f>
        <v>31.0133333333333</v>
      </c>
      <c r="H31" s="13">
        <v>89.67</v>
      </c>
      <c r="I31" s="10">
        <f>H31*0.2</f>
        <v>17.934</v>
      </c>
      <c r="J31" s="18">
        <f>E31+G31+I31</f>
        <v>75.3473333333333</v>
      </c>
      <c r="K31" s="14">
        <v>2</v>
      </c>
      <c r="L31" s="14" t="s">
        <v>15</v>
      </c>
    </row>
    <row r="32" ht="24" spans="1:12">
      <c r="A32" s="11">
        <v>29</v>
      </c>
      <c r="B32" s="14">
        <v>202526002</v>
      </c>
      <c r="C32" s="15" t="s">
        <v>25</v>
      </c>
      <c r="D32" s="16">
        <v>73</v>
      </c>
      <c r="E32" s="10">
        <f t="shared" si="4"/>
        <v>29.2</v>
      </c>
      <c r="F32" s="17">
        <v>86.5333333333333</v>
      </c>
      <c r="G32" s="10">
        <f>F32*0.4</f>
        <v>34.6133333333333</v>
      </c>
      <c r="H32" s="13">
        <v>86.67</v>
      </c>
      <c r="I32" s="10">
        <f>H32*0.2</f>
        <v>17.334</v>
      </c>
      <c r="J32" s="18">
        <f>E32+G32+I32</f>
        <v>81.1473333333333</v>
      </c>
      <c r="K32" s="14">
        <v>1</v>
      </c>
      <c r="L32" s="14" t="s">
        <v>15</v>
      </c>
    </row>
    <row r="33" spans="1:12">
      <c r="A33" s="11">
        <v>30</v>
      </c>
      <c r="B33" s="14">
        <v>202523002</v>
      </c>
      <c r="C33" s="15" t="s">
        <v>26</v>
      </c>
      <c r="D33" s="16">
        <v>80</v>
      </c>
      <c r="E33" s="10">
        <f t="shared" si="4"/>
        <v>32</v>
      </c>
      <c r="F33" s="17">
        <v>85.5</v>
      </c>
      <c r="G33" s="10">
        <f>F33*0.4</f>
        <v>34.2</v>
      </c>
      <c r="H33" s="13">
        <v>86.67</v>
      </c>
      <c r="I33" s="10">
        <f>H33*0.2</f>
        <v>17.334</v>
      </c>
      <c r="J33" s="18">
        <f>E33+G33+I33</f>
        <v>83.534</v>
      </c>
      <c r="K33" s="14">
        <v>1</v>
      </c>
      <c r="L33" s="14" t="s">
        <v>15</v>
      </c>
    </row>
    <row r="34" spans="1:12">
      <c r="A34" s="8">
        <v>31</v>
      </c>
      <c r="B34" s="14">
        <v>202523001</v>
      </c>
      <c r="C34" s="15"/>
      <c r="D34" s="16">
        <v>75</v>
      </c>
      <c r="E34" s="10">
        <f t="shared" si="4"/>
        <v>30</v>
      </c>
      <c r="F34" s="17">
        <v>87.5333333333333</v>
      </c>
      <c r="G34" s="10">
        <f>F34*0.4</f>
        <v>35.0133333333333</v>
      </c>
      <c r="H34" s="13">
        <v>88</v>
      </c>
      <c r="I34" s="10">
        <f>H34*0.2</f>
        <v>17.6</v>
      </c>
      <c r="J34" s="18">
        <f>E34+G34+I34</f>
        <v>82.6133333333333</v>
      </c>
      <c r="K34" s="14">
        <v>2</v>
      </c>
      <c r="L34" s="14" t="s">
        <v>15</v>
      </c>
    </row>
    <row r="35" spans="1:12">
      <c r="A35" s="11">
        <v>32</v>
      </c>
      <c r="B35" s="14">
        <v>202511002</v>
      </c>
      <c r="C35" s="15" t="s">
        <v>27</v>
      </c>
      <c r="D35" s="16">
        <v>72</v>
      </c>
      <c r="E35" s="10">
        <f t="shared" si="4"/>
        <v>28.8</v>
      </c>
      <c r="F35" s="17">
        <v>85.5</v>
      </c>
      <c r="G35" s="10">
        <f>F35*0.4</f>
        <v>34.2</v>
      </c>
      <c r="H35" s="13">
        <v>35.67</v>
      </c>
      <c r="I35" s="10">
        <f>H35*0.2</f>
        <v>7.134</v>
      </c>
      <c r="J35" s="18">
        <f>E35+G35+I35</f>
        <v>70.134</v>
      </c>
      <c r="K35" s="14">
        <v>3</v>
      </c>
      <c r="L35" s="19"/>
    </row>
    <row r="36" spans="1:12">
      <c r="A36" s="11">
        <v>33</v>
      </c>
      <c r="B36" s="14">
        <v>202511001</v>
      </c>
      <c r="C36" s="15"/>
      <c r="D36" s="16">
        <v>70</v>
      </c>
      <c r="E36" s="10">
        <f t="shared" si="4"/>
        <v>28</v>
      </c>
      <c r="F36" s="17">
        <v>89.8</v>
      </c>
      <c r="G36" s="10">
        <f>F36*0.4</f>
        <v>35.92</v>
      </c>
      <c r="H36" s="13">
        <v>87</v>
      </c>
      <c r="I36" s="10">
        <f>H36*0.2</f>
        <v>17.4</v>
      </c>
      <c r="J36" s="18">
        <f>E36+G36+I36</f>
        <v>81.32</v>
      </c>
      <c r="K36" s="14">
        <v>1</v>
      </c>
      <c r="L36" s="14" t="s">
        <v>15</v>
      </c>
    </row>
    <row r="37" spans="1:12">
      <c r="A37" s="8">
        <v>34</v>
      </c>
      <c r="B37" s="14">
        <v>202511003</v>
      </c>
      <c r="C37" s="15"/>
      <c r="D37" s="16">
        <v>70</v>
      </c>
      <c r="E37" s="10">
        <f t="shared" si="4"/>
        <v>28</v>
      </c>
      <c r="F37" s="17">
        <v>85.0333333333333</v>
      </c>
      <c r="G37" s="10">
        <f>F37*0.4</f>
        <v>34.0133333333333</v>
      </c>
      <c r="H37" s="13">
        <v>92</v>
      </c>
      <c r="I37" s="10">
        <f>H37*0.2</f>
        <v>18.4</v>
      </c>
      <c r="J37" s="18">
        <f>E37+G37+I37</f>
        <v>80.4133333333333</v>
      </c>
      <c r="K37" s="14">
        <v>2</v>
      </c>
      <c r="L37" s="14" t="s">
        <v>15</v>
      </c>
    </row>
    <row r="38" spans="1:12">
      <c r="A38" s="11">
        <v>35</v>
      </c>
      <c r="B38" s="14">
        <v>202511005</v>
      </c>
      <c r="C38" s="15"/>
      <c r="D38" s="16">
        <v>69</v>
      </c>
      <c r="E38" s="10">
        <f t="shared" si="4"/>
        <v>27.6</v>
      </c>
      <c r="F38" s="17">
        <v>85.4</v>
      </c>
      <c r="G38" s="10">
        <f>F38*0.4</f>
        <v>34.16</v>
      </c>
      <c r="H38" s="13">
        <v>38</v>
      </c>
      <c r="I38" s="10">
        <f>H38*0.2</f>
        <v>7.6</v>
      </c>
      <c r="J38" s="18">
        <f>E38+G38+I38</f>
        <v>69.36</v>
      </c>
      <c r="K38" s="14">
        <v>4</v>
      </c>
      <c r="L38" s="19"/>
    </row>
    <row r="39" spans="1:12">
      <c r="A39" s="11">
        <v>36</v>
      </c>
      <c r="B39" s="14">
        <v>202504009</v>
      </c>
      <c r="C39" s="12" t="s">
        <v>28</v>
      </c>
      <c r="D39" s="16">
        <v>84</v>
      </c>
      <c r="E39" s="10">
        <f>D39*0.4</f>
        <v>33.6</v>
      </c>
      <c r="F39" s="17">
        <v>91.6666666666667</v>
      </c>
      <c r="G39" s="10">
        <f>F39*0.4</f>
        <v>36.6666666666667</v>
      </c>
      <c r="H39" s="13">
        <v>94.74</v>
      </c>
      <c r="I39" s="10">
        <f>H39*0.2</f>
        <v>18.948</v>
      </c>
      <c r="J39" s="18">
        <f>E39+G39+I39</f>
        <v>89.2146666666667</v>
      </c>
      <c r="K39" s="14">
        <v>1</v>
      </c>
      <c r="L39" s="14" t="s">
        <v>15</v>
      </c>
    </row>
    <row r="40" spans="1:12">
      <c r="A40" s="8">
        <v>37</v>
      </c>
      <c r="B40" s="14">
        <v>202504003</v>
      </c>
      <c r="C40" s="12"/>
      <c r="D40" s="16">
        <v>82</v>
      </c>
      <c r="E40" s="10">
        <f>D40*0.4</f>
        <v>32.8</v>
      </c>
      <c r="F40" s="17">
        <v>85.5333333333333</v>
      </c>
      <c r="G40" s="10">
        <f>F40*0.4</f>
        <v>34.2133333333333</v>
      </c>
      <c r="H40" s="13">
        <v>74.98</v>
      </c>
      <c r="I40" s="10">
        <f>H40*0.2</f>
        <v>14.996</v>
      </c>
      <c r="J40" s="18">
        <f>E40+G40+I40</f>
        <v>82.0093333333333</v>
      </c>
      <c r="K40" s="14">
        <v>2</v>
      </c>
      <c r="L40" s="19"/>
    </row>
    <row r="41" spans="1:12">
      <c r="A41" s="11">
        <v>38</v>
      </c>
      <c r="B41" s="14">
        <v>202508010</v>
      </c>
      <c r="C41" s="12" t="s">
        <v>29</v>
      </c>
      <c r="D41" s="16">
        <v>73</v>
      </c>
      <c r="E41" s="10">
        <f>D41*0.4</f>
        <v>29.2</v>
      </c>
      <c r="F41" s="17">
        <v>89.2333333333333</v>
      </c>
      <c r="G41" s="10">
        <f>F41*0.4</f>
        <v>35.6933333333333</v>
      </c>
      <c r="H41" s="13">
        <v>21.67</v>
      </c>
      <c r="I41" s="10">
        <f>H41*0.2</f>
        <v>4.334</v>
      </c>
      <c r="J41" s="18">
        <f>E41+G41+I41</f>
        <v>69.2273333333333</v>
      </c>
      <c r="K41" s="14">
        <v>5</v>
      </c>
      <c r="L41" s="19"/>
    </row>
    <row r="42" spans="1:12">
      <c r="A42" s="11">
        <v>39</v>
      </c>
      <c r="B42" s="14">
        <v>202508011</v>
      </c>
      <c r="C42" s="12"/>
      <c r="D42" s="16">
        <v>72</v>
      </c>
      <c r="E42" s="10">
        <f>D42*0.4</f>
        <v>28.8</v>
      </c>
      <c r="F42" s="17">
        <v>80</v>
      </c>
      <c r="G42" s="10">
        <f>F42*0.4</f>
        <v>32</v>
      </c>
      <c r="H42" s="13">
        <v>67</v>
      </c>
      <c r="I42" s="10">
        <f>H42*0.2</f>
        <v>13.4</v>
      </c>
      <c r="J42" s="18">
        <f>E42+G42+I42</f>
        <v>74.2</v>
      </c>
      <c r="K42" s="14">
        <v>4</v>
      </c>
      <c r="L42" s="19"/>
    </row>
    <row r="43" spans="1:12">
      <c r="A43" s="8">
        <v>40</v>
      </c>
      <c r="B43" s="14">
        <v>202508002</v>
      </c>
      <c r="C43" s="12"/>
      <c r="D43" s="16">
        <v>71</v>
      </c>
      <c r="E43" s="10">
        <f>D43*0.4</f>
        <v>28.4</v>
      </c>
      <c r="F43" s="17">
        <v>80.6</v>
      </c>
      <c r="G43" s="10">
        <f>F43*0.4</f>
        <v>32.24</v>
      </c>
      <c r="H43" s="13">
        <v>28.67</v>
      </c>
      <c r="I43" s="10">
        <f>H43*0.2</f>
        <v>5.734</v>
      </c>
      <c r="J43" s="18">
        <f>E43+G43+I43</f>
        <v>66.374</v>
      </c>
      <c r="K43" s="14">
        <v>6</v>
      </c>
      <c r="L43" s="19"/>
    </row>
    <row r="44" spans="1:12">
      <c r="A44" s="11">
        <v>41</v>
      </c>
      <c r="B44" s="14">
        <v>202508008</v>
      </c>
      <c r="C44" s="12"/>
      <c r="D44" s="16">
        <v>71</v>
      </c>
      <c r="E44" s="10">
        <f>D44*0.4</f>
        <v>28.4</v>
      </c>
      <c r="F44" s="17">
        <v>76.5666666666667</v>
      </c>
      <c r="G44" s="10">
        <f>F44*0.4</f>
        <v>30.6266666666667</v>
      </c>
      <c r="H44" s="13">
        <v>84.33</v>
      </c>
      <c r="I44" s="10">
        <f>H44*0.2</f>
        <v>16.866</v>
      </c>
      <c r="J44" s="18">
        <f>E44+G44+I44</f>
        <v>75.8926666666667</v>
      </c>
      <c r="K44" s="14">
        <v>3</v>
      </c>
      <c r="L44" s="19"/>
    </row>
    <row r="45" spans="1:12">
      <c r="A45" s="11">
        <v>42</v>
      </c>
      <c r="B45" s="14">
        <v>202508001</v>
      </c>
      <c r="C45" s="12"/>
      <c r="D45" s="16">
        <v>69</v>
      </c>
      <c r="E45" s="10">
        <f>D45*0.4</f>
        <v>27.6</v>
      </c>
      <c r="F45" s="17">
        <v>87.4333333333333</v>
      </c>
      <c r="G45" s="10">
        <f>F45*0.4</f>
        <v>34.9733333333333</v>
      </c>
      <c r="H45" s="13">
        <v>83</v>
      </c>
      <c r="I45" s="10">
        <f>H45*0.2</f>
        <v>16.6</v>
      </c>
      <c r="J45" s="18">
        <f>E45+G45+I45</f>
        <v>79.1733333333333</v>
      </c>
      <c r="K45" s="14">
        <v>2</v>
      </c>
      <c r="L45" s="14" t="s">
        <v>15</v>
      </c>
    </row>
    <row r="46" spans="1:12">
      <c r="A46" s="8">
        <v>43</v>
      </c>
      <c r="B46" s="14">
        <v>202508003</v>
      </c>
      <c r="C46" s="12"/>
      <c r="D46" s="16">
        <v>67</v>
      </c>
      <c r="E46" s="10">
        <f>D46*0.4</f>
        <v>26.8</v>
      </c>
      <c r="F46" s="17">
        <v>85.6</v>
      </c>
      <c r="G46" s="10">
        <f>F46*0.4</f>
        <v>34.24</v>
      </c>
      <c r="H46" s="13">
        <v>94</v>
      </c>
      <c r="I46" s="10">
        <f>H46*0.2</f>
        <v>18.8</v>
      </c>
      <c r="J46" s="18">
        <f>E46+G46+I46</f>
        <v>79.84</v>
      </c>
      <c r="K46" s="14">
        <v>1</v>
      </c>
      <c r="L46" s="14" t="s">
        <v>15</v>
      </c>
    </row>
    <row r="47" spans="1:12">
      <c r="A47" s="11">
        <v>44</v>
      </c>
      <c r="B47" s="14">
        <v>202507002</v>
      </c>
      <c r="C47" s="12" t="s">
        <v>30</v>
      </c>
      <c r="D47" s="16">
        <v>63</v>
      </c>
      <c r="E47" s="10">
        <f t="shared" ref="E47:E59" si="5">D47*0.4</f>
        <v>25.2</v>
      </c>
      <c r="F47" s="17">
        <v>83.1333333333333</v>
      </c>
      <c r="G47" s="10">
        <f t="shared" ref="G47:G59" si="6">F47*0.4</f>
        <v>33.2533333333333</v>
      </c>
      <c r="H47" s="13">
        <v>94.67</v>
      </c>
      <c r="I47" s="10">
        <f t="shared" ref="I47:I59" si="7">H47*0.2</f>
        <v>18.934</v>
      </c>
      <c r="J47" s="18">
        <f t="shared" ref="J47:J59" si="8">E47+G47+I47</f>
        <v>77.3873333333333</v>
      </c>
      <c r="K47" s="14">
        <v>1</v>
      </c>
      <c r="L47" s="14" t="s">
        <v>15</v>
      </c>
    </row>
    <row r="48" spans="1:12">
      <c r="A48" s="11">
        <v>45</v>
      </c>
      <c r="B48" s="14">
        <v>202507008</v>
      </c>
      <c r="C48" s="12"/>
      <c r="D48" s="16">
        <v>63</v>
      </c>
      <c r="E48" s="10">
        <f t="shared" si="5"/>
        <v>25.2</v>
      </c>
      <c r="F48" s="17">
        <v>75.7</v>
      </c>
      <c r="G48" s="10">
        <f t="shared" si="6"/>
        <v>30.28</v>
      </c>
      <c r="H48" s="13">
        <v>87.33</v>
      </c>
      <c r="I48" s="10">
        <f t="shared" si="7"/>
        <v>17.466</v>
      </c>
      <c r="J48" s="18">
        <f t="shared" si="8"/>
        <v>72.946</v>
      </c>
      <c r="K48" s="14">
        <v>2</v>
      </c>
      <c r="L48" s="19" t="s">
        <v>31</v>
      </c>
    </row>
    <row r="49" spans="1:12">
      <c r="A49" s="8">
        <v>46</v>
      </c>
      <c r="B49" s="14">
        <v>202516009</v>
      </c>
      <c r="C49" s="12" t="s">
        <v>32</v>
      </c>
      <c r="D49" s="16">
        <v>78</v>
      </c>
      <c r="E49" s="10">
        <f t="shared" si="5"/>
        <v>31.2</v>
      </c>
      <c r="F49" s="17">
        <v>87.0333333333333</v>
      </c>
      <c r="G49" s="10">
        <f t="shared" si="6"/>
        <v>34.8133333333333</v>
      </c>
      <c r="H49" s="13">
        <v>80.67</v>
      </c>
      <c r="I49" s="10">
        <f t="shared" si="7"/>
        <v>16.134</v>
      </c>
      <c r="J49" s="18">
        <f t="shared" si="8"/>
        <v>82.1473333333333</v>
      </c>
      <c r="K49" s="14">
        <v>2</v>
      </c>
      <c r="L49" s="14" t="s">
        <v>15</v>
      </c>
    </row>
    <row r="50" spans="1:12">
      <c r="A50" s="11">
        <v>47</v>
      </c>
      <c r="B50" s="14">
        <v>202516023</v>
      </c>
      <c r="C50" s="12"/>
      <c r="D50" s="16">
        <v>78</v>
      </c>
      <c r="E50" s="10">
        <f t="shared" si="5"/>
        <v>31.2</v>
      </c>
      <c r="F50" s="17">
        <v>84.6333333333333</v>
      </c>
      <c r="G50" s="10">
        <f t="shared" si="6"/>
        <v>33.8533333333333</v>
      </c>
      <c r="H50" s="13">
        <v>68</v>
      </c>
      <c r="I50" s="10">
        <f t="shared" si="7"/>
        <v>13.6</v>
      </c>
      <c r="J50" s="18">
        <f t="shared" si="8"/>
        <v>78.6533333333333</v>
      </c>
      <c r="K50" s="14">
        <v>3</v>
      </c>
      <c r="L50" s="19"/>
    </row>
    <row r="51" spans="1:12">
      <c r="A51" s="11">
        <v>48</v>
      </c>
      <c r="B51" s="14">
        <v>202516001</v>
      </c>
      <c r="C51" s="12"/>
      <c r="D51" s="16">
        <v>77</v>
      </c>
      <c r="E51" s="10">
        <f t="shared" si="5"/>
        <v>30.8</v>
      </c>
      <c r="F51" s="17">
        <v>78.9</v>
      </c>
      <c r="G51" s="10">
        <f t="shared" si="6"/>
        <v>31.56</v>
      </c>
      <c r="H51" s="13">
        <v>64.67</v>
      </c>
      <c r="I51" s="10">
        <f t="shared" si="7"/>
        <v>12.934</v>
      </c>
      <c r="J51" s="18">
        <f t="shared" si="8"/>
        <v>75.294</v>
      </c>
      <c r="K51" s="14">
        <v>5</v>
      </c>
      <c r="L51" s="19"/>
    </row>
    <row r="52" spans="1:12">
      <c r="A52" s="8">
        <v>49</v>
      </c>
      <c r="B52" s="14">
        <v>202516011</v>
      </c>
      <c r="C52" s="12"/>
      <c r="D52" s="16">
        <v>76</v>
      </c>
      <c r="E52" s="10">
        <f t="shared" si="5"/>
        <v>30.4</v>
      </c>
      <c r="F52" s="17">
        <v>82.1666666666667</v>
      </c>
      <c r="G52" s="10">
        <f t="shared" si="6"/>
        <v>32.8666666666667</v>
      </c>
      <c r="H52" s="13">
        <v>63.67</v>
      </c>
      <c r="I52" s="10">
        <f t="shared" si="7"/>
        <v>12.734</v>
      </c>
      <c r="J52" s="18">
        <f t="shared" si="8"/>
        <v>76.0006666666667</v>
      </c>
      <c r="K52" s="14">
        <v>4</v>
      </c>
      <c r="L52" s="19"/>
    </row>
    <row r="53" spans="1:12">
      <c r="A53" s="11">
        <v>50</v>
      </c>
      <c r="B53" s="14">
        <v>202516022</v>
      </c>
      <c r="C53" s="12"/>
      <c r="D53" s="16">
        <v>74</v>
      </c>
      <c r="E53" s="10">
        <f t="shared" si="5"/>
        <v>29.6</v>
      </c>
      <c r="F53" s="17">
        <v>88.4333333333333</v>
      </c>
      <c r="G53" s="10">
        <f t="shared" si="6"/>
        <v>35.3733333333333</v>
      </c>
      <c r="H53" s="13">
        <v>89</v>
      </c>
      <c r="I53" s="10">
        <f t="shared" si="7"/>
        <v>17.8</v>
      </c>
      <c r="J53" s="18">
        <f t="shared" si="8"/>
        <v>82.7733333333333</v>
      </c>
      <c r="K53" s="14">
        <v>1</v>
      </c>
      <c r="L53" s="14" t="s">
        <v>15</v>
      </c>
    </row>
    <row r="54" spans="1:12">
      <c r="A54" s="11">
        <v>51</v>
      </c>
      <c r="B54" s="14">
        <v>202516014</v>
      </c>
      <c r="C54" s="12"/>
      <c r="D54" s="16">
        <v>72</v>
      </c>
      <c r="E54" s="10">
        <f t="shared" si="5"/>
        <v>28.8</v>
      </c>
      <c r="F54" s="17">
        <v>82</v>
      </c>
      <c r="G54" s="10">
        <f t="shared" si="6"/>
        <v>32.8</v>
      </c>
      <c r="H54" s="13">
        <v>66.67</v>
      </c>
      <c r="I54" s="10">
        <f t="shared" si="7"/>
        <v>13.334</v>
      </c>
      <c r="J54" s="18">
        <f t="shared" si="8"/>
        <v>74.934</v>
      </c>
      <c r="K54" s="14">
        <v>6</v>
      </c>
      <c r="L54" s="19"/>
    </row>
    <row r="55" spans="1:12">
      <c r="A55" s="8">
        <v>52</v>
      </c>
      <c r="B55" s="14">
        <v>202503001</v>
      </c>
      <c r="C55" s="15" t="s">
        <v>33</v>
      </c>
      <c r="D55" s="16">
        <v>75</v>
      </c>
      <c r="E55" s="10">
        <f t="shared" si="5"/>
        <v>30</v>
      </c>
      <c r="F55" s="17">
        <v>81.5666666666667</v>
      </c>
      <c r="G55" s="10">
        <f t="shared" si="6"/>
        <v>32.6266666666667</v>
      </c>
      <c r="H55" s="13">
        <v>10</v>
      </c>
      <c r="I55" s="10">
        <f t="shared" si="7"/>
        <v>2</v>
      </c>
      <c r="J55" s="18">
        <f t="shared" si="8"/>
        <v>64.6266666666667</v>
      </c>
      <c r="K55" s="14">
        <v>1</v>
      </c>
      <c r="L55" s="19" t="s">
        <v>31</v>
      </c>
    </row>
    <row r="56" spans="1:12">
      <c r="A56" s="11">
        <v>53</v>
      </c>
      <c r="B56" s="14">
        <v>202503003</v>
      </c>
      <c r="C56" s="15"/>
      <c r="D56" s="16">
        <v>66</v>
      </c>
      <c r="E56" s="10">
        <f t="shared" si="5"/>
        <v>26.4</v>
      </c>
      <c r="F56" s="17">
        <v>80.9666666666667</v>
      </c>
      <c r="G56" s="10">
        <f t="shared" si="6"/>
        <v>32.3866666666667</v>
      </c>
      <c r="H56" s="13">
        <v>18</v>
      </c>
      <c r="I56" s="10">
        <f t="shared" si="7"/>
        <v>3.6</v>
      </c>
      <c r="J56" s="18">
        <f t="shared" si="8"/>
        <v>62.3866666666667</v>
      </c>
      <c r="K56" s="14">
        <v>2</v>
      </c>
      <c r="L56" s="19"/>
    </row>
    <row r="57" spans="1:12">
      <c r="A57" s="11">
        <v>54</v>
      </c>
      <c r="B57" s="14">
        <v>202522009</v>
      </c>
      <c r="C57" s="15" t="s">
        <v>34</v>
      </c>
      <c r="D57" s="16">
        <v>70</v>
      </c>
      <c r="E57" s="10">
        <f t="shared" si="5"/>
        <v>28</v>
      </c>
      <c r="F57" s="17">
        <v>87.4666666666667</v>
      </c>
      <c r="G57" s="10">
        <f t="shared" si="6"/>
        <v>34.9866666666667</v>
      </c>
      <c r="H57" s="11">
        <v>90.67</v>
      </c>
      <c r="I57" s="10">
        <f t="shared" si="7"/>
        <v>18.134</v>
      </c>
      <c r="J57" s="18">
        <f t="shared" si="8"/>
        <v>81.1206666666667</v>
      </c>
      <c r="K57" s="14">
        <v>1</v>
      </c>
      <c r="L57" s="14" t="s">
        <v>15</v>
      </c>
    </row>
    <row r="58" spans="1:12">
      <c r="A58" s="8">
        <v>55</v>
      </c>
      <c r="B58" s="14">
        <v>202522005</v>
      </c>
      <c r="C58" s="15"/>
      <c r="D58" s="16">
        <v>65</v>
      </c>
      <c r="E58" s="10">
        <f t="shared" si="5"/>
        <v>26</v>
      </c>
      <c r="F58" s="17">
        <v>79.9333333333333</v>
      </c>
      <c r="G58" s="10">
        <f t="shared" si="6"/>
        <v>31.9733333333333</v>
      </c>
      <c r="H58" s="11">
        <v>75.33</v>
      </c>
      <c r="I58" s="10">
        <f t="shared" si="7"/>
        <v>15.066</v>
      </c>
      <c r="J58" s="18">
        <f t="shared" si="8"/>
        <v>73.0393333333333</v>
      </c>
      <c r="K58" s="14">
        <v>2</v>
      </c>
      <c r="L58" s="19"/>
    </row>
  </sheetData>
  <sortState ref="A33:M39">
    <sortCondition ref="D33:D39" descending="1"/>
  </sortState>
  <mergeCells count="18">
    <mergeCell ref="A1:B1"/>
    <mergeCell ref="A2:L2"/>
    <mergeCell ref="C4:C8"/>
    <mergeCell ref="C9:C10"/>
    <mergeCell ref="C11:C15"/>
    <mergeCell ref="C16:C18"/>
    <mergeCell ref="C20:C21"/>
    <mergeCell ref="C23:C25"/>
    <mergeCell ref="C26:C28"/>
    <mergeCell ref="C29:C31"/>
    <mergeCell ref="C33:C34"/>
    <mergeCell ref="C35:C38"/>
    <mergeCell ref="C39:C40"/>
    <mergeCell ref="C41:C46"/>
    <mergeCell ref="C47:C48"/>
    <mergeCell ref="C49:C54"/>
    <mergeCell ref="C55:C56"/>
    <mergeCell ref="C57:C58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1-20号岗位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枪炮与玫瑰</cp:lastModifiedBy>
  <dcterms:created xsi:type="dcterms:W3CDTF">2025-05-18T09:10:00Z</dcterms:created>
  <dcterms:modified xsi:type="dcterms:W3CDTF">2025-06-08T07:49:32Z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0E08BC5DC9494082A22B77A3A4CBE2D3_13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